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16590" windowHeight="9435"/>
  </bookViews>
  <sheets>
    <sheet name="Содержание" sheetId="1" r:id="rId1"/>
    <sheet name="1" sheetId="2" r:id="rId2"/>
    <sheet name="2" sheetId="3" r:id="rId3"/>
    <sheet name="3" sheetId="6" r:id="rId4"/>
    <sheet name="4" sheetId="4" r:id="rId5"/>
    <sheet name="5" sheetId="7" r:id="rId6"/>
  </sheets>
  <definedNames>
    <definedName name="_xlnm.Print_Area" localSheetId="1">'1'!$A$1:$I$22</definedName>
    <definedName name="_xlnm.Print_Area" localSheetId="2">'2'!$A$1:$F$21</definedName>
    <definedName name="_xlnm.Print_Area" localSheetId="3">'3'!$A$1:$F$20</definedName>
    <definedName name="_xlnm.Print_Area" localSheetId="4">'4'!$A$1:$J$22</definedName>
    <definedName name="_xlnm.Print_Area" localSheetId="5">'5'!$A$1:$G$21</definedName>
    <definedName name="_xlnm.Print_Area" localSheetId="0">Содержание!$A$1:$I$12</definedName>
  </definedNames>
  <calcPr calcId="125725"/>
</workbook>
</file>

<file path=xl/calcChain.xml><?xml version="1.0" encoding="utf-8"?>
<calcChain xmlns="http://schemas.openxmlformats.org/spreadsheetml/2006/main">
  <c r="F6" i="2"/>
  <c r="F7"/>
  <c r="F8"/>
  <c r="F9"/>
  <c r="F10"/>
  <c r="F11"/>
  <c r="F12"/>
  <c r="F13"/>
  <c r="F14"/>
  <c r="F15"/>
  <c r="F16"/>
  <c r="F17"/>
  <c r="E6"/>
  <c r="E7"/>
  <c r="E8"/>
  <c r="E9"/>
  <c r="E10"/>
  <c r="E11"/>
  <c r="E12"/>
  <c r="E13"/>
  <c r="E14"/>
  <c r="E15"/>
  <c r="E16"/>
  <c r="E17"/>
</calcChain>
</file>

<file path=xl/sharedStrings.xml><?xml version="1.0" encoding="utf-8"?>
<sst xmlns="http://schemas.openxmlformats.org/spreadsheetml/2006/main" count="71" uniqueCount="50">
  <si>
    <t>Сальдо прибылей и убытков</t>
  </si>
  <si>
    <t>Сумма прибыли</t>
  </si>
  <si>
    <t>Удельный вес прибыльных организаций, %</t>
  </si>
  <si>
    <t>Сумма убытка</t>
  </si>
  <si>
    <t>Удельный вес убыточных организаций, %</t>
  </si>
  <si>
    <t>Рентабельность проданных товаров, продукции, работ, услуг</t>
  </si>
  <si>
    <t>Коэффициент текущей ликвидности</t>
  </si>
  <si>
    <t>Коэффициент обеспеченности собственными оборотными средствами</t>
  </si>
  <si>
    <t>Коэффициент автономии</t>
  </si>
  <si>
    <t>просроченная</t>
  </si>
  <si>
    <t>задолженность по платежам в бюджет</t>
  </si>
  <si>
    <t xml:space="preserve"> Дебиторская задолженность</t>
  </si>
  <si>
    <t>Содержание:</t>
  </si>
  <si>
    <t>1.</t>
  </si>
  <si>
    <t>2.</t>
  </si>
  <si>
    <t>3.</t>
  </si>
  <si>
    <t>4.</t>
  </si>
  <si>
    <t>5.</t>
  </si>
  <si>
    <t>К содержанию</t>
  </si>
  <si>
    <t>Год</t>
  </si>
  <si>
    <t>Кредиторская задолженность</t>
  </si>
  <si>
    <t>всего</t>
  </si>
  <si>
    <t>в 3,2 р.</t>
  </si>
  <si>
    <t>х</t>
  </si>
  <si>
    <r>
      <t xml:space="preserve">Динамика дебиторской задолженности организаций 
Республики Хакасии </t>
    </r>
    <r>
      <rPr>
        <b/>
        <vertAlign val="superscript"/>
        <sz val="11"/>
        <color theme="1"/>
        <rFont val="Times New Roman"/>
        <family val="1"/>
        <charset val="204"/>
      </rPr>
      <t xml:space="preserve">1)
</t>
    </r>
    <r>
      <rPr>
        <sz val="11"/>
        <color theme="1"/>
        <rFont val="Times New Roman"/>
        <family val="1"/>
        <charset val="204"/>
      </rPr>
      <t xml:space="preserve">( </t>
    </r>
    <r>
      <rPr>
        <sz val="12"/>
        <color theme="1"/>
        <rFont val="Times New Roman"/>
        <family val="1"/>
        <charset val="204"/>
      </rPr>
      <t>на конец года; тысяч рублей)</t>
    </r>
  </si>
  <si>
    <t>Динамика кредиторской задолженности организаций Республики Хакасия</t>
  </si>
  <si>
    <t>Динамика дебиторской задолженности организаций Республики Хакасия</t>
  </si>
  <si>
    <t>Динамика финансового результата организаций Республики Хакасия</t>
  </si>
  <si>
    <t xml:space="preserve">Динамика рентабельности организаций  Республики Хакасия </t>
  </si>
  <si>
    <t xml:space="preserve">задолженность поставщикам 
и подрядчикам 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</si>
  <si>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Знак (х) означает, что в одном или обоих периодах получен отрицательный финансовый результат.</t>
    </r>
  </si>
  <si>
    <r>
      <t>Динамика кредиторской задолженности организаций Республики Хакасия</t>
    </r>
    <r>
      <rPr>
        <b/>
        <vertAlign val="superscript"/>
        <sz val="12"/>
        <color theme="1"/>
        <rFont val="Times New Roman"/>
        <family val="1"/>
        <charset val="204"/>
      </rPr>
      <t xml:space="preserve">1)
</t>
    </r>
    <r>
      <rPr>
        <sz val="12"/>
        <color theme="1"/>
        <rFont val="Times New Roman"/>
        <family val="1"/>
        <charset val="204"/>
      </rPr>
      <t>(на конец года; тысяч рублей)</t>
    </r>
  </si>
  <si>
    <r>
      <t xml:space="preserve">1) </t>
    </r>
    <r>
      <rPr>
        <sz val="10"/>
        <rFont val="Times New Roman"/>
        <family val="1"/>
        <charset val="204"/>
      </rPr>
      <t>По данным оперативной статистической отчетности организаций, не относящихся к субъектам малого предпринимательства, средняя численность работников которых превышает 15 человек.</t>
    </r>
  </si>
  <si>
    <t>Из нее</t>
  </si>
  <si>
    <t xml:space="preserve">задолженность 
в государственные внебюджетные фонды </t>
  </si>
  <si>
    <r>
      <t>2019</t>
    </r>
    <r>
      <rPr>
        <b/>
        <vertAlign val="superscript"/>
        <sz val="12"/>
        <rFont val="Times New Roman"/>
        <family val="1"/>
        <charset val="204"/>
      </rPr>
      <t>2)</t>
    </r>
  </si>
  <si>
    <r>
      <t>2019</t>
    </r>
    <r>
      <rPr>
        <b/>
        <vertAlign val="superscript"/>
        <sz val="12"/>
        <rFont val="Times New Roman"/>
        <family val="1"/>
        <charset val="204"/>
      </rPr>
      <t>1)</t>
    </r>
  </si>
  <si>
    <r>
      <t xml:space="preserve">Динамика коэффициентов платежеспособности организаций Республики Хакасия
</t>
    </r>
    <r>
      <rPr>
        <sz val="12"/>
        <rFont val="Times New Roman"/>
        <family val="1"/>
        <charset val="204"/>
      </rPr>
      <t>(по данным бухгалтерской отчетности организаций, не относящихся 
к субъектам малого предпринимательства; на конец года; в %)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</si>
  <si>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Знак (-) означает убыточность.</t>
    </r>
  </si>
  <si>
    <r>
      <rPr>
        <vertAlign val="superscript"/>
        <sz val="10"/>
        <rFont val="Times New Roman"/>
        <family val="1"/>
        <charset val="204"/>
      </rPr>
      <t xml:space="preserve">2) </t>
    </r>
    <r>
      <rPr>
        <sz val="10"/>
        <rFont val="Times New Roman"/>
        <family val="1"/>
        <charset val="204"/>
      </rPr>
      <t xml:space="preserve">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
</t>
    </r>
  </si>
  <si>
    <t>в 16,8 р.</t>
  </si>
  <si>
    <r>
      <t>Рентабельность активов</t>
    </r>
    <r>
      <rPr>
        <b/>
        <vertAlign val="superscript"/>
        <sz val="11"/>
        <rFont val="Times New Roman"/>
        <family val="1"/>
        <charset val="204"/>
      </rPr>
      <t>1)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</si>
  <si>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</si>
  <si>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</t>
    </r>
  </si>
  <si>
    <t xml:space="preserve">Динамика коэффициентов платежеспособности организаций Республики Хакасия </t>
  </si>
  <si>
    <r>
      <t xml:space="preserve">Динамика финансового результата организаций Республики Хакасия
</t>
    </r>
    <r>
      <rPr>
        <sz val="12"/>
        <color theme="1"/>
        <rFont val="Times New Roman"/>
        <family val="1"/>
        <charset val="204"/>
      </rPr>
      <t>(по данным бухгалтерской отчетности организаций, не относящихся к субъектам малого предпринимательства; тысяч рублей )</t>
    </r>
    <r>
      <rPr>
        <b/>
        <sz val="12"/>
        <color theme="1"/>
        <rFont val="Times New Roman"/>
        <family val="1"/>
        <charset val="204"/>
      </rPr>
      <t xml:space="preserve">   
</t>
    </r>
  </si>
  <si>
    <r>
      <t>В % к предыдущему году</t>
    </r>
    <r>
      <rPr>
        <b/>
        <vertAlign val="superscript"/>
        <sz val="11"/>
        <rFont val="Times New Roman"/>
        <family val="1"/>
        <charset val="204"/>
      </rPr>
      <t>1)</t>
    </r>
  </si>
  <si>
    <t>Из нее задолженность покупателей и заказчиков</t>
  </si>
  <si>
    <r>
      <t xml:space="preserve">Обновлено: </t>
    </r>
    <r>
      <rPr>
        <sz val="12"/>
        <rFont val="Times New Roman"/>
        <family val="1"/>
        <charset val="204"/>
      </rPr>
      <t xml:space="preserve"> 19.09.2024 г.</t>
    </r>
  </si>
  <si>
    <r>
      <t xml:space="preserve">Динамика рентабельности организаций 
Республики Хакасия
</t>
    </r>
    <r>
      <rPr>
        <sz val="12"/>
        <color theme="1"/>
        <rFont val="Times New Roman"/>
        <family val="1"/>
        <charset val="204"/>
      </rPr>
      <t>(по данным бухгалтерской отчетности организаций, не относящихся 
к субъектам малого предпринимательства; в %)</t>
    </r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</si>
</sst>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78">
    <xf numFmtId="0" fontId="0" fillId="0" borderId="0" xfId="0"/>
    <xf numFmtId="0" fontId="16" fillId="0" borderId="0" xfId="2" applyFont="1" applyFill="1" applyBorder="1" applyAlignment="1" applyProtection="1">
      <alignment vertical="center"/>
    </xf>
    <xf numFmtId="0" fontId="12" fillId="0" borderId="0" xfId="3" applyFont="1" applyFill="1" applyBorder="1" applyAlignment="1">
      <alignment vertical="top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right" wrapText="1" indent="1"/>
    </xf>
    <xf numFmtId="164" fontId="12" fillId="0" borderId="1" xfId="1" applyNumberFormat="1" applyFont="1" applyBorder="1" applyAlignment="1">
      <alignment horizontal="right" wrapText="1" indent="1"/>
    </xf>
    <xf numFmtId="0" fontId="12" fillId="0" borderId="2" xfId="1" applyFont="1" applyBorder="1" applyAlignment="1">
      <alignment horizontal="right" indent="1"/>
    </xf>
    <xf numFmtId="164" fontId="12" fillId="0" borderId="2" xfId="1" applyNumberFormat="1" applyFont="1" applyBorder="1" applyAlignment="1">
      <alignment horizontal="right" indent="1"/>
    </xf>
    <xf numFmtId="164" fontId="12" fillId="0" borderId="2" xfId="1" applyNumberFormat="1" applyFont="1" applyFill="1" applyBorder="1" applyAlignment="1">
      <alignment horizontal="right" wrapText="1" indent="1"/>
    </xf>
    <xf numFmtId="0" fontId="17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0" fillId="2" borderId="0" xfId="0" applyFill="1"/>
    <xf numFmtId="0" fontId="11" fillId="2" borderId="0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0" fillId="2" borderId="0" xfId="0" applyFont="1" applyFill="1" applyAlignment="1">
      <alignment horizontal="left"/>
    </xf>
    <xf numFmtId="3" fontId="12" fillId="0" borderId="1" xfId="1" applyNumberFormat="1" applyFont="1" applyBorder="1" applyAlignment="1">
      <alignment horizontal="right" wrapText="1" indent="1"/>
    </xf>
    <xf numFmtId="3" fontId="12" fillId="0" borderId="2" xfId="1" applyNumberFormat="1" applyFont="1" applyBorder="1" applyAlignment="1">
      <alignment horizontal="right" indent="1"/>
    </xf>
    <xf numFmtId="3" fontId="12" fillId="0" borderId="2" xfId="1" applyNumberFormat="1" applyFont="1" applyFill="1" applyBorder="1" applyAlignment="1">
      <alignment horizontal="right" wrapText="1" indent="1"/>
    </xf>
    <xf numFmtId="3" fontId="12" fillId="0" borderId="2" xfId="0" applyNumberFormat="1" applyFont="1" applyBorder="1" applyAlignment="1">
      <alignment horizontal="right" indent="1"/>
    </xf>
    <xf numFmtId="164" fontId="12" fillId="0" borderId="1" xfId="1" applyNumberFormat="1" applyFont="1" applyBorder="1" applyAlignment="1">
      <alignment horizontal="right" vertical="center" wrapText="1" indent="1"/>
    </xf>
    <xf numFmtId="164" fontId="12" fillId="0" borderId="3" xfId="1" applyNumberFormat="1" applyFont="1" applyBorder="1" applyAlignment="1">
      <alignment horizontal="right" vertical="center" wrapText="1" indent="1"/>
    </xf>
    <xf numFmtId="164" fontId="12" fillId="0" borderId="2" xfId="1" applyNumberFormat="1" applyFont="1" applyFill="1" applyBorder="1" applyAlignment="1">
      <alignment horizontal="right" vertical="center" wrapText="1" indent="1"/>
    </xf>
    <xf numFmtId="164" fontId="12" fillId="0" borderId="2" xfId="1" applyNumberFormat="1" applyFont="1" applyBorder="1" applyAlignment="1">
      <alignment horizontal="right" vertical="center" indent="1"/>
    </xf>
    <xf numFmtId="0" fontId="12" fillId="0" borderId="2" xfId="1" applyFont="1" applyFill="1" applyBorder="1" applyAlignment="1">
      <alignment horizontal="right" vertical="center" indent="1"/>
    </xf>
    <xf numFmtId="0" fontId="12" fillId="0" borderId="2" xfId="1" applyFont="1" applyBorder="1" applyAlignment="1">
      <alignment horizontal="right" vertical="center" indent="1"/>
    </xf>
    <xf numFmtId="3" fontId="12" fillId="0" borderId="2" xfId="0" applyNumberFormat="1" applyFont="1" applyBorder="1" applyAlignment="1">
      <alignment horizontal="right" wrapText="1" indent="1"/>
    </xf>
    <xf numFmtId="0" fontId="21" fillId="0" borderId="0" xfId="0" applyFont="1" applyAlignment="1">
      <alignment vertical="top"/>
    </xf>
    <xf numFmtId="164" fontId="12" fillId="0" borderId="1" xfId="1" applyNumberFormat="1" applyFont="1" applyFill="1" applyBorder="1" applyAlignment="1">
      <alignment horizontal="right" vertical="center" wrapText="1" indent="1"/>
    </xf>
    <xf numFmtId="164" fontId="12" fillId="0" borderId="3" xfId="1" applyNumberFormat="1" applyFont="1" applyFill="1" applyBorder="1" applyAlignment="1">
      <alignment horizontal="right" vertical="center" wrapText="1" indent="1"/>
    </xf>
    <xf numFmtId="164" fontId="12" fillId="0" borderId="2" xfId="1" applyNumberFormat="1" applyFont="1" applyFill="1" applyBorder="1" applyAlignment="1">
      <alignment horizontal="right" vertical="center" indent="1"/>
    </xf>
    <xf numFmtId="0" fontId="12" fillId="0" borderId="0" xfId="3" applyFont="1" applyFill="1" applyBorder="1" applyAlignment="1">
      <alignment vertical="top" wrapText="1"/>
    </xf>
    <xf numFmtId="0" fontId="12" fillId="0" borderId="0" xfId="3" applyNumberFormat="1" applyFont="1" applyFill="1" applyBorder="1" applyAlignment="1">
      <alignment vertical="top" wrapText="1"/>
    </xf>
    <xf numFmtId="164" fontId="12" fillId="0" borderId="0" xfId="1" applyNumberFormat="1" applyFont="1" applyFill="1" applyBorder="1" applyAlignment="1">
      <alignment horizontal="right" vertical="center" wrapText="1" indent="1"/>
    </xf>
    <xf numFmtId="3" fontId="0" fillId="0" borderId="0" xfId="0" applyNumberFormat="1"/>
    <xf numFmtId="0" fontId="17" fillId="2" borderId="2" xfId="0" applyFont="1" applyFill="1" applyBorder="1" applyAlignment="1">
      <alignment horizontal="center" vertical="center" wrapText="1"/>
    </xf>
    <xf numFmtId="164" fontId="0" fillId="0" borderId="0" xfId="0" applyNumberFormat="1"/>
    <xf numFmtId="0" fontId="12" fillId="0" borderId="2" xfId="1" applyFont="1" applyBorder="1" applyAlignment="1">
      <alignment horizontal="right" wrapText="1" indent="1"/>
    </xf>
    <xf numFmtId="0" fontId="15" fillId="2" borderId="0" xfId="2" applyFont="1" applyFill="1" applyBorder="1" applyAlignment="1" applyProtection="1">
      <alignment horizontal="left"/>
    </xf>
    <xf numFmtId="0" fontId="11" fillId="2" borderId="0" xfId="0" applyFont="1" applyFill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20" fillId="0" borderId="0" xfId="3" applyFont="1" applyFill="1" applyBorder="1" applyAlignment="1">
      <alignment horizontal="justify" vertical="top" wrapText="1"/>
    </xf>
    <xf numFmtId="0" fontId="20" fillId="0" borderId="0" xfId="3" applyFont="1" applyFill="1" applyBorder="1" applyAlignment="1">
      <alignment horizontal="justify" vertical="top"/>
    </xf>
    <xf numFmtId="0" fontId="1" fillId="0" borderId="4" xfId="0" applyFont="1" applyBorder="1" applyAlignment="1">
      <alignment horizontal="center"/>
    </xf>
    <xf numFmtId="0" fontId="16" fillId="0" borderId="0" xfId="2" applyFont="1" applyFill="1" applyBorder="1" applyAlignment="1" applyProtection="1">
      <alignment horizontal="left" vertical="center"/>
    </xf>
    <xf numFmtId="0" fontId="20" fillId="0" borderId="0" xfId="1" applyFont="1" applyFill="1" applyBorder="1" applyAlignment="1">
      <alignment horizontal="justify" vertical="top" wrapText="1"/>
    </xf>
    <xf numFmtId="0" fontId="12" fillId="0" borderId="0" xfId="3" applyFont="1" applyFill="1" applyBorder="1" applyAlignment="1">
      <alignment horizontal="justify" vertical="top" wrapText="1"/>
    </xf>
    <xf numFmtId="0" fontId="12" fillId="0" borderId="0" xfId="3" applyFont="1" applyFill="1" applyBorder="1" applyAlignment="1">
      <alignment horizontal="justify" vertical="top"/>
    </xf>
    <xf numFmtId="0" fontId="9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20" fillId="0" borderId="0" xfId="3" applyNumberFormat="1" applyFont="1" applyFill="1" applyBorder="1" applyAlignment="1">
      <alignment horizontal="justify" vertical="top" wrapText="1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4" xfId="1" applyFont="1" applyBorder="1" applyAlignment="1">
      <alignment horizont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1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550546</xdr:colOff>
      <xdr:row>1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96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707" y="0"/>
          <a:ext cx="396705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230982</xdr:colOff>
      <xdr:row>0</xdr:row>
      <xdr:rowOff>0</xdr:rowOff>
    </xdr:from>
    <xdr:ext cx="396705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707" y="0"/>
          <a:ext cx="396705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238602</xdr:colOff>
      <xdr:row>0</xdr:row>
      <xdr:rowOff>0</xdr:rowOff>
    </xdr:from>
    <xdr:ext cx="38937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452" y="0"/>
          <a:ext cx="38937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248127</xdr:colOff>
      <xdr:row>0</xdr:row>
      <xdr:rowOff>0</xdr:rowOff>
    </xdr:from>
    <xdr:ext cx="379587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327" y="0"/>
          <a:ext cx="379587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2"/>
  <sheetViews>
    <sheetView tabSelected="1" view="pageBreakPreview" zoomScale="110" zoomScaleNormal="100" zoomScaleSheetLayoutView="110" workbookViewId="0"/>
  </sheetViews>
  <sheetFormatPr defaultColWidth="8.85546875" defaultRowHeight="15"/>
  <cols>
    <col min="1" max="1" width="4.140625" style="17" customWidth="1"/>
    <col min="2" max="8" width="8.85546875" style="17"/>
    <col min="9" max="9" width="63.7109375" style="17" customWidth="1"/>
    <col min="10" max="16384" width="8.85546875" style="17"/>
  </cols>
  <sheetData>
    <row r="2" spans="1:10" ht="15.75">
      <c r="A2" s="16" t="s">
        <v>12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.75">
      <c r="A3" s="16"/>
      <c r="B3" s="46"/>
      <c r="C3" s="46"/>
      <c r="D3" s="46"/>
      <c r="E3" s="46"/>
      <c r="F3" s="46"/>
      <c r="G3" s="46"/>
      <c r="H3" s="46"/>
      <c r="I3" s="46"/>
      <c r="J3" s="18"/>
    </row>
    <row r="4" spans="1:10" ht="15.75">
      <c r="A4" s="19" t="s">
        <v>13</v>
      </c>
      <c r="B4" s="45" t="s">
        <v>27</v>
      </c>
      <c r="C4" s="45"/>
      <c r="D4" s="45"/>
      <c r="E4" s="45"/>
      <c r="F4" s="45"/>
      <c r="G4" s="45"/>
      <c r="H4" s="45"/>
      <c r="I4" s="45"/>
      <c r="J4" s="20"/>
    </row>
    <row r="5" spans="1:10" ht="15.75">
      <c r="A5" s="19" t="s">
        <v>14</v>
      </c>
      <c r="B5" s="45" t="s">
        <v>28</v>
      </c>
      <c r="C5" s="45"/>
      <c r="D5" s="45"/>
      <c r="E5" s="45"/>
      <c r="F5" s="45"/>
      <c r="G5" s="45"/>
      <c r="H5" s="45"/>
      <c r="I5" s="45"/>
      <c r="J5" s="20"/>
    </row>
    <row r="6" spans="1:10" ht="15.75">
      <c r="A6" s="19" t="s">
        <v>15</v>
      </c>
      <c r="B6" s="45" t="s">
        <v>44</v>
      </c>
      <c r="C6" s="45"/>
      <c r="D6" s="45"/>
      <c r="E6" s="45"/>
      <c r="F6" s="45"/>
      <c r="G6" s="45"/>
      <c r="H6" s="45"/>
      <c r="I6" s="45"/>
      <c r="J6" s="20"/>
    </row>
    <row r="7" spans="1:10" ht="15.75">
      <c r="A7" s="19" t="s">
        <v>16</v>
      </c>
      <c r="B7" s="45" t="s">
        <v>25</v>
      </c>
      <c r="C7" s="45"/>
      <c r="D7" s="45"/>
      <c r="E7" s="45"/>
      <c r="F7" s="45"/>
      <c r="G7" s="45"/>
      <c r="H7" s="45"/>
      <c r="I7" s="45"/>
      <c r="J7" s="20"/>
    </row>
    <row r="8" spans="1:10" ht="15.75">
      <c r="A8" s="19" t="s">
        <v>17</v>
      </c>
      <c r="B8" s="45" t="s">
        <v>26</v>
      </c>
      <c r="C8" s="45"/>
      <c r="D8" s="45"/>
      <c r="E8" s="45"/>
      <c r="F8" s="45"/>
      <c r="G8" s="45"/>
      <c r="H8" s="45"/>
      <c r="I8" s="45"/>
      <c r="J8" s="20"/>
    </row>
    <row r="9" spans="1:10" ht="15.75">
      <c r="A9" s="16"/>
      <c r="B9" s="21"/>
      <c r="C9" s="21"/>
      <c r="D9" s="21"/>
      <c r="E9" s="21"/>
      <c r="F9" s="21"/>
      <c r="G9" s="21"/>
      <c r="H9" s="21"/>
      <c r="I9" s="21"/>
      <c r="J9" s="21"/>
    </row>
    <row r="10" spans="1:10" ht="15.75">
      <c r="A10" s="16"/>
      <c r="B10" s="22"/>
      <c r="C10" s="16"/>
      <c r="D10" s="16"/>
      <c r="E10" s="16"/>
      <c r="F10" s="16"/>
      <c r="G10" s="16"/>
      <c r="H10" s="16"/>
      <c r="I10" s="16"/>
      <c r="J10" s="16"/>
    </row>
    <row r="11" spans="1:10" ht="15.75">
      <c r="A11" s="16"/>
      <c r="B11" s="16" t="s">
        <v>48</v>
      </c>
      <c r="C11" s="16"/>
      <c r="D11" s="16"/>
      <c r="E11" s="16"/>
      <c r="F11" s="16"/>
      <c r="G11" s="16"/>
      <c r="H11" s="16"/>
      <c r="I11" s="16"/>
      <c r="J11" s="16"/>
    </row>
    <row r="12" spans="1:10" ht="8.25" customHeight="1"/>
  </sheetData>
  <mergeCells count="6">
    <mergeCell ref="B8:I8"/>
    <mergeCell ref="B3:I3"/>
    <mergeCell ref="B4:I4"/>
    <mergeCell ref="B5:I5"/>
    <mergeCell ref="B6:I6"/>
    <mergeCell ref="B7:I7"/>
  </mergeCells>
  <hyperlinks>
    <hyperlink ref="B4" location="'Таблица 1'!A1" display="Валовой внутренний продукт (в текущих ценах, млрд.руб., до 1998г.-трлн.руб.)"/>
    <hyperlink ref="B5" location="'Таблица 1'!A1" display="Валовой внутренний продукт (в текущих ценах, млрд.руб., до 1998г.-трлн.руб.)"/>
    <hyperlink ref="B4:I4" location="'1'!A1" display="Валовой внутренний продукт (в текущих ценах, млрд.руб.) 1995-2011гг."/>
    <hyperlink ref="B5:I5" location="'2'!A1" display="Валовой внутренний продукт (в текущих ценах, млрд.руб.) 2011-2020гг."/>
    <hyperlink ref="B6:I6" location="'3'!A1" display="Валовой внутренний продукт (в ценах 2008 г., млрд.руб.) 1995-2011гг."/>
    <hyperlink ref="B7:I7" location="'4'!A1" display="Валовой внутренний продукт (в ценах 2011 г., млрд.руб.) 2011-2016гг."/>
    <hyperlink ref="B8:I8" location="'5'!A1" display="Валовой внутренний продукт (в ценах 2016 г., млрд.руб.) 2011-2020гг.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22"/>
  <sheetViews>
    <sheetView showGridLines="0" view="pageBreakPreview" zoomScaleNormal="100" zoomScaleSheetLayoutView="100" workbookViewId="0">
      <selection activeCell="B2" sqref="B2:D2"/>
    </sheetView>
  </sheetViews>
  <sheetFormatPr defaultRowHeight="15"/>
  <cols>
    <col min="1" max="1" width="2.85546875" customWidth="1"/>
    <col min="2" max="2" width="7.7109375" customWidth="1"/>
    <col min="3" max="3" width="16.42578125" customWidth="1"/>
    <col min="4" max="4" width="19.42578125" customWidth="1"/>
    <col min="5" max="5" width="13" customWidth="1"/>
    <col min="6" max="6" width="15.5703125" customWidth="1"/>
    <col min="7" max="7" width="11.5703125" customWidth="1"/>
    <col min="8" max="8" width="17.5703125" customWidth="1"/>
    <col min="9" max="9" width="9.85546875" bestFit="1" customWidth="1"/>
    <col min="10" max="10" width="12.140625" customWidth="1"/>
  </cols>
  <sheetData>
    <row r="2" spans="2:11" ht="35.450000000000003" customHeight="1">
      <c r="B2" s="51" t="s">
        <v>18</v>
      </c>
      <c r="C2" s="51"/>
      <c r="D2" s="51"/>
    </row>
    <row r="3" spans="2:11" ht="47.25" customHeight="1">
      <c r="B3" s="47" t="s">
        <v>45</v>
      </c>
      <c r="C3" s="47"/>
      <c r="D3" s="47"/>
      <c r="E3" s="47"/>
      <c r="F3" s="47"/>
      <c r="G3" s="47"/>
      <c r="H3" s="47"/>
    </row>
    <row r="4" spans="2:11">
      <c r="B4" s="50"/>
      <c r="C4" s="50"/>
      <c r="D4" s="50"/>
      <c r="E4" s="50"/>
      <c r="F4" s="50"/>
      <c r="G4" s="50"/>
      <c r="H4" s="50"/>
    </row>
    <row r="5" spans="2:11" ht="57">
      <c r="B5" s="4" t="s">
        <v>19</v>
      </c>
      <c r="C5" s="9" t="s">
        <v>0</v>
      </c>
      <c r="D5" s="9" t="s">
        <v>46</v>
      </c>
      <c r="E5" s="9" t="s">
        <v>1</v>
      </c>
      <c r="F5" s="9" t="s">
        <v>2</v>
      </c>
      <c r="G5" s="9" t="s">
        <v>3</v>
      </c>
      <c r="H5" s="9" t="s">
        <v>4</v>
      </c>
    </row>
    <row r="6" spans="2:11" ht="15.75">
      <c r="B6" s="5">
        <v>2009</v>
      </c>
      <c r="C6" s="23">
        <v>4382151</v>
      </c>
      <c r="D6" s="10" t="s">
        <v>22</v>
      </c>
      <c r="E6" s="23">
        <f t="shared" ref="E6:E17" si="0">C6+G6</f>
        <v>5425004</v>
      </c>
      <c r="F6" s="11">
        <f t="shared" ref="F6:F17" si="1">100-H6</f>
        <v>67.099999999999994</v>
      </c>
      <c r="G6" s="23">
        <v>1042853</v>
      </c>
      <c r="H6" s="11">
        <v>32.9</v>
      </c>
      <c r="J6" s="41"/>
      <c r="K6" s="43"/>
    </row>
    <row r="7" spans="2:11" ht="15.75">
      <c r="B7" s="5">
        <v>2010</v>
      </c>
      <c r="C7" s="23">
        <v>6040944</v>
      </c>
      <c r="D7" s="10">
        <v>130.19999999999999</v>
      </c>
      <c r="E7" s="23">
        <f t="shared" si="0"/>
        <v>7027498</v>
      </c>
      <c r="F7" s="11">
        <f t="shared" si="1"/>
        <v>72.2</v>
      </c>
      <c r="G7" s="23">
        <v>986554</v>
      </c>
      <c r="H7" s="11">
        <v>27.8</v>
      </c>
      <c r="J7" s="41"/>
      <c r="K7" s="43"/>
    </row>
    <row r="8" spans="2:11" ht="15.75">
      <c r="B8" s="5">
        <v>2011</v>
      </c>
      <c r="C8" s="23">
        <v>7954540</v>
      </c>
      <c r="D8" s="10">
        <v>130.69999999999999</v>
      </c>
      <c r="E8" s="23">
        <f t="shared" si="0"/>
        <v>9497305</v>
      </c>
      <c r="F8" s="11">
        <f t="shared" si="1"/>
        <v>70.400000000000006</v>
      </c>
      <c r="G8" s="23">
        <v>1542765</v>
      </c>
      <c r="H8" s="11">
        <v>29.6</v>
      </c>
      <c r="J8" s="41"/>
      <c r="K8" s="43"/>
    </row>
    <row r="9" spans="2:11" ht="15.75">
      <c r="B9" s="5">
        <v>2012</v>
      </c>
      <c r="C9" s="23">
        <v>5562634</v>
      </c>
      <c r="D9" s="10">
        <v>67.8</v>
      </c>
      <c r="E9" s="23">
        <f t="shared" si="0"/>
        <v>7991053</v>
      </c>
      <c r="F9" s="11">
        <f t="shared" si="1"/>
        <v>64.2</v>
      </c>
      <c r="G9" s="23">
        <v>2428419</v>
      </c>
      <c r="H9" s="11">
        <v>35.799999999999997</v>
      </c>
      <c r="J9" s="41"/>
      <c r="K9" s="43"/>
    </row>
    <row r="10" spans="2:11" ht="15.75">
      <c r="B10" s="5">
        <v>2013</v>
      </c>
      <c r="C10" s="23">
        <v>4530574</v>
      </c>
      <c r="D10" s="10">
        <v>63.6</v>
      </c>
      <c r="E10" s="23">
        <f t="shared" si="0"/>
        <v>7315090</v>
      </c>
      <c r="F10" s="11">
        <f t="shared" si="1"/>
        <v>60.1</v>
      </c>
      <c r="G10" s="23">
        <v>2784516</v>
      </c>
      <c r="H10" s="11">
        <v>39.9</v>
      </c>
      <c r="J10" s="41"/>
      <c r="K10" s="43"/>
    </row>
    <row r="11" spans="2:11" ht="15.75">
      <c r="B11" s="6">
        <v>2014</v>
      </c>
      <c r="C11" s="24">
        <v>-2926041</v>
      </c>
      <c r="D11" s="12" t="s">
        <v>23</v>
      </c>
      <c r="E11" s="23">
        <f t="shared" si="0"/>
        <v>5578543</v>
      </c>
      <c r="F11" s="11">
        <f t="shared" si="1"/>
        <v>61.7</v>
      </c>
      <c r="G11" s="24">
        <v>8504584</v>
      </c>
      <c r="H11" s="13">
        <v>38.299999999999997</v>
      </c>
      <c r="J11" s="41"/>
      <c r="K11" s="43"/>
    </row>
    <row r="12" spans="2:11" ht="15.75">
      <c r="B12" s="7">
        <v>2015</v>
      </c>
      <c r="C12" s="25">
        <v>8040873</v>
      </c>
      <c r="D12" s="12" t="s">
        <v>23</v>
      </c>
      <c r="E12" s="23">
        <f t="shared" si="0"/>
        <v>12302285</v>
      </c>
      <c r="F12" s="11">
        <f t="shared" si="1"/>
        <v>64.2</v>
      </c>
      <c r="G12" s="25">
        <v>4261412</v>
      </c>
      <c r="H12" s="14">
        <v>35.799999999999997</v>
      </c>
      <c r="J12" s="41"/>
      <c r="K12" s="43"/>
    </row>
    <row r="13" spans="2:11" ht="15.75">
      <c r="B13" s="7">
        <v>2016</v>
      </c>
      <c r="C13" s="25">
        <v>16510113</v>
      </c>
      <c r="D13" s="14">
        <v>189.8</v>
      </c>
      <c r="E13" s="23">
        <f t="shared" si="0"/>
        <v>18012575</v>
      </c>
      <c r="F13" s="11">
        <f t="shared" si="1"/>
        <v>67</v>
      </c>
      <c r="G13" s="24">
        <v>1502462</v>
      </c>
      <c r="H13" s="14">
        <v>33</v>
      </c>
      <c r="J13" s="41"/>
      <c r="K13" s="43"/>
    </row>
    <row r="14" spans="2:11" ht="15.75">
      <c r="B14" s="7">
        <v>2017</v>
      </c>
      <c r="C14" s="24">
        <v>14020825</v>
      </c>
      <c r="D14" s="12">
        <v>82.8</v>
      </c>
      <c r="E14" s="23">
        <f t="shared" si="0"/>
        <v>17173526</v>
      </c>
      <c r="F14" s="11">
        <f t="shared" si="1"/>
        <v>63.7</v>
      </c>
      <c r="G14" s="24">
        <v>3152701</v>
      </c>
      <c r="H14" s="12">
        <v>36.299999999999997</v>
      </c>
      <c r="J14" s="41"/>
      <c r="K14" s="43"/>
    </row>
    <row r="15" spans="2:11" ht="15.75">
      <c r="B15" s="7">
        <v>2018</v>
      </c>
      <c r="C15" s="24">
        <v>14979034</v>
      </c>
      <c r="D15" s="12">
        <v>109.5</v>
      </c>
      <c r="E15" s="23">
        <f t="shared" si="0"/>
        <v>19210355</v>
      </c>
      <c r="F15" s="11">
        <f t="shared" si="1"/>
        <v>60.5</v>
      </c>
      <c r="G15" s="24">
        <v>4231321</v>
      </c>
      <c r="H15" s="12">
        <v>39.5</v>
      </c>
      <c r="J15" s="41"/>
      <c r="K15" s="43"/>
    </row>
    <row r="16" spans="2:11" ht="18.75">
      <c r="B16" s="7" t="s">
        <v>35</v>
      </c>
      <c r="C16" s="24">
        <v>10111038</v>
      </c>
      <c r="D16" s="13">
        <v>60</v>
      </c>
      <c r="E16" s="23">
        <f t="shared" si="0"/>
        <v>12174253</v>
      </c>
      <c r="F16" s="11">
        <f t="shared" si="1"/>
        <v>67.400000000000006</v>
      </c>
      <c r="G16" s="24">
        <v>2063215</v>
      </c>
      <c r="H16" s="12">
        <v>32.6</v>
      </c>
      <c r="J16" s="41"/>
      <c r="K16" s="43"/>
    </row>
    <row r="17" spans="2:11" ht="15.75">
      <c r="B17" s="7">
        <v>2020</v>
      </c>
      <c r="C17" s="24">
        <v>2276472</v>
      </c>
      <c r="D17" s="12">
        <v>22.4</v>
      </c>
      <c r="E17" s="23">
        <f t="shared" si="0"/>
        <v>9939853</v>
      </c>
      <c r="F17" s="11">
        <f t="shared" si="1"/>
        <v>67.8</v>
      </c>
      <c r="G17" s="24">
        <v>7663381</v>
      </c>
      <c r="H17" s="12">
        <v>32.200000000000003</v>
      </c>
      <c r="J17" s="41"/>
      <c r="K17" s="43"/>
    </row>
    <row r="18" spans="2:11" ht="15.75">
      <c r="B18" s="7">
        <v>2021</v>
      </c>
      <c r="C18" s="24">
        <v>47496024</v>
      </c>
      <c r="D18" s="12" t="s">
        <v>40</v>
      </c>
      <c r="E18" s="24">
        <v>48782138</v>
      </c>
      <c r="F18" s="12">
        <v>70.3</v>
      </c>
      <c r="G18" s="24">
        <v>1286114</v>
      </c>
      <c r="H18" s="12">
        <v>29.7</v>
      </c>
      <c r="J18" s="41"/>
      <c r="K18" s="43"/>
    </row>
    <row r="19" spans="2:11" ht="15.75">
      <c r="B19" s="7">
        <v>2022</v>
      </c>
      <c r="C19" s="24">
        <v>61272509</v>
      </c>
      <c r="D19" s="44">
        <v>129.19999999999999</v>
      </c>
      <c r="E19" s="24">
        <v>67885251</v>
      </c>
      <c r="F19" s="13">
        <v>66.3</v>
      </c>
      <c r="G19" s="24">
        <v>6612742</v>
      </c>
      <c r="H19" s="13">
        <v>33.700000000000003</v>
      </c>
      <c r="J19" s="41"/>
      <c r="K19" s="43"/>
    </row>
    <row r="20" spans="2:11" ht="15.75">
      <c r="B20" s="7">
        <v>2023</v>
      </c>
      <c r="C20" s="24">
        <v>28730450</v>
      </c>
      <c r="D20" s="44">
        <v>46.8</v>
      </c>
      <c r="E20" s="24">
        <v>31771464</v>
      </c>
      <c r="F20" s="13">
        <v>71.400000000000006</v>
      </c>
      <c r="G20" s="24">
        <v>3041014</v>
      </c>
      <c r="H20" s="13">
        <v>28.6</v>
      </c>
      <c r="I20" s="41"/>
      <c r="J20" s="41"/>
      <c r="K20" s="43"/>
    </row>
    <row r="21" spans="2:11" s="34" customFormat="1" ht="15" customHeight="1">
      <c r="B21" s="52" t="s">
        <v>30</v>
      </c>
      <c r="C21" s="52"/>
      <c r="D21" s="52"/>
      <c r="E21" s="52"/>
      <c r="F21" s="52"/>
      <c r="G21" s="52"/>
      <c r="H21" s="52"/>
    </row>
    <row r="22" spans="2:11" ht="41.25" customHeight="1">
      <c r="B22" s="48" t="s">
        <v>39</v>
      </c>
      <c r="C22" s="49"/>
      <c r="D22" s="49"/>
      <c r="E22" s="49"/>
      <c r="F22" s="49"/>
      <c r="G22" s="49"/>
      <c r="H22" s="49"/>
    </row>
  </sheetData>
  <mergeCells count="5">
    <mergeCell ref="B3:H3"/>
    <mergeCell ref="B22:H22"/>
    <mergeCell ref="B4:H4"/>
    <mergeCell ref="B2:D2"/>
    <mergeCell ref="B21:H21"/>
  </mergeCells>
  <hyperlinks>
    <hyperlink ref="B2:C2" location="Содержание!B5" display="К содержанию"/>
    <hyperlink ref="B2:D2" location="Содержание!A1" display="К содержанию"/>
  </hyperlinks>
  <pageMargins left="0.7" right="0.7" top="0.75" bottom="0.75" header="0.3" footer="0.3"/>
  <pageSetup paperSize="9"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H25"/>
  <sheetViews>
    <sheetView showGridLines="0" view="pageBreakPreview" zoomScaleNormal="100" zoomScaleSheetLayoutView="100" workbookViewId="0">
      <selection activeCell="B1" sqref="B1:D1"/>
    </sheetView>
  </sheetViews>
  <sheetFormatPr defaultRowHeight="15"/>
  <cols>
    <col min="1" max="1" width="2.5703125" customWidth="1"/>
    <col min="2" max="2" width="13" customWidth="1"/>
    <col min="3" max="3" width="21" customWidth="1"/>
    <col min="4" max="4" width="26.28515625" customWidth="1"/>
  </cols>
  <sheetData>
    <row r="1" spans="2:5" ht="36" customHeight="1">
      <c r="B1" s="51" t="s">
        <v>18</v>
      </c>
      <c r="C1" s="51"/>
      <c r="D1" s="51"/>
    </row>
    <row r="2" spans="2:5" ht="90.75" customHeight="1">
      <c r="B2" s="55" t="s">
        <v>49</v>
      </c>
      <c r="C2" s="55"/>
      <c r="D2" s="55"/>
      <c r="E2" s="55"/>
    </row>
    <row r="3" spans="2:5" hidden="1">
      <c r="B3" s="56"/>
      <c r="C3" s="56"/>
      <c r="D3" s="56"/>
    </row>
    <row r="4" spans="2:5" ht="42.75">
      <c r="B4" s="4" t="s">
        <v>19</v>
      </c>
      <c r="C4" s="9" t="s">
        <v>41</v>
      </c>
      <c r="D4" s="9" t="s">
        <v>5</v>
      </c>
    </row>
    <row r="5" spans="2:5" ht="15.75">
      <c r="B5" s="4">
        <v>2009</v>
      </c>
      <c r="C5" s="35">
        <v>5.0999999999999996</v>
      </c>
      <c r="D5" s="27">
        <v>10.4</v>
      </c>
    </row>
    <row r="6" spans="2:5" ht="15.75">
      <c r="B6" s="4">
        <v>2010</v>
      </c>
      <c r="C6" s="35">
        <v>7.2</v>
      </c>
      <c r="D6" s="27">
        <v>9.5</v>
      </c>
    </row>
    <row r="7" spans="2:5" ht="15.75">
      <c r="B7" s="4">
        <v>2011</v>
      </c>
      <c r="C7" s="35">
        <v>8.5</v>
      </c>
      <c r="D7" s="27">
        <v>11</v>
      </c>
    </row>
    <row r="8" spans="2:5" ht="15.75">
      <c r="B8" s="4">
        <v>2012</v>
      </c>
      <c r="C8" s="36">
        <v>5.3</v>
      </c>
      <c r="D8" s="28">
        <v>7.7</v>
      </c>
    </row>
    <row r="9" spans="2:5" ht="15.75">
      <c r="B9" s="4">
        <v>2013</v>
      </c>
      <c r="C9" s="29">
        <v>4</v>
      </c>
      <c r="D9" s="29">
        <v>4.3</v>
      </c>
    </row>
    <row r="10" spans="2:5" ht="15.75">
      <c r="B10" s="4">
        <v>2014</v>
      </c>
      <c r="C10" s="37">
        <v>-2.3109999999999999</v>
      </c>
      <c r="D10" s="30">
        <v>7.1</v>
      </c>
    </row>
    <row r="11" spans="2:5" ht="15.75">
      <c r="B11" s="4">
        <v>2015</v>
      </c>
      <c r="C11" s="29">
        <v>5.6</v>
      </c>
      <c r="D11" s="29">
        <v>11.9</v>
      </c>
    </row>
    <row r="12" spans="2:5" ht="15.75">
      <c r="B12" s="4">
        <v>2016</v>
      </c>
      <c r="C12" s="29">
        <v>11.2</v>
      </c>
      <c r="D12" s="29">
        <v>10.199999999999999</v>
      </c>
    </row>
    <row r="13" spans="2:5" ht="15.75">
      <c r="B13" s="4">
        <v>2017</v>
      </c>
      <c r="C13" s="31">
        <v>9.3000000000000007</v>
      </c>
      <c r="D13" s="31">
        <v>9.3000000000000007</v>
      </c>
    </row>
    <row r="14" spans="2:5" ht="15.75">
      <c r="B14" s="4">
        <v>2018</v>
      </c>
      <c r="C14" s="31">
        <v>8.9</v>
      </c>
      <c r="D14" s="32">
        <v>14.2</v>
      </c>
    </row>
    <row r="15" spans="2:5" ht="18.75">
      <c r="B15" s="4" t="s">
        <v>35</v>
      </c>
      <c r="C15" s="31">
        <v>6.1</v>
      </c>
      <c r="D15" s="32">
        <v>4.3</v>
      </c>
    </row>
    <row r="16" spans="2:5" ht="15.75">
      <c r="B16" s="4">
        <v>2020</v>
      </c>
      <c r="C16" s="31">
        <v>1.4</v>
      </c>
      <c r="D16" s="32">
        <v>5.8</v>
      </c>
    </row>
    <row r="17" spans="2:8" ht="15.75">
      <c r="B17" s="7">
        <v>2021</v>
      </c>
      <c r="C17" s="31">
        <v>22.4</v>
      </c>
      <c r="D17" s="32">
        <v>21.7</v>
      </c>
    </row>
    <row r="18" spans="2:8" ht="15.75">
      <c r="B18" s="7">
        <v>2022</v>
      </c>
      <c r="C18" s="37">
        <v>25</v>
      </c>
      <c r="D18" s="32">
        <v>26.2</v>
      </c>
    </row>
    <row r="19" spans="2:8" ht="15.75">
      <c r="B19" s="7">
        <v>2023</v>
      </c>
      <c r="C19" s="37">
        <v>9.6</v>
      </c>
      <c r="D19" s="32">
        <v>9.8000000000000007</v>
      </c>
    </row>
    <row r="20" spans="2:8" ht="17.25" customHeight="1">
      <c r="B20" s="52" t="s">
        <v>38</v>
      </c>
      <c r="C20" s="52"/>
      <c r="D20" s="52"/>
      <c r="E20" s="52"/>
    </row>
    <row r="21" spans="2:8" ht="57.75" customHeight="1">
      <c r="B21" s="57" t="s">
        <v>42</v>
      </c>
      <c r="C21" s="57"/>
      <c r="D21" s="57"/>
      <c r="E21" s="57"/>
      <c r="F21" s="2"/>
      <c r="G21" s="2"/>
      <c r="H21" s="2"/>
    </row>
    <row r="23" spans="2:8" ht="22.5" customHeight="1">
      <c r="B23" s="53"/>
      <c r="C23" s="54"/>
      <c r="D23" s="54"/>
      <c r="E23" s="54"/>
      <c r="F23" s="54"/>
      <c r="G23" s="54"/>
    </row>
    <row r="25" spans="2:8" ht="18" customHeight="1">
      <c r="B25" s="53"/>
      <c r="C25" s="54"/>
      <c r="D25" s="54"/>
      <c r="E25" s="54"/>
      <c r="F25" s="54"/>
      <c r="G25" s="54"/>
    </row>
  </sheetData>
  <mergeCells count="7">
    <mergeCell ref="B23:G23"/>
    <mergeCell ref="B25:G25"/>
    <mergeCell ref="B1:D1"/>
    <mergeCell ref="B3:D3"/>
    <mergeCell ref="B21:E21"/>
    <mergeCell ref="B20:E20"/>
    <mergeCell ref="B2:E2"/>
  </mergeCells>
  <hyperlinks>
    <hyperlink ref="B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I26"/>
  <sheetViews>
    <sheetView showGridLines="0" view="pageBreakPreview" zoomScaleNormal="100" zoomScaleSheetLayoutView="100" workbookViewId="0">
      <selection activeCell="B1" sqref="B1"/>
    </sheetView>
  </sheetViews>
  <sheetFormatPr defaultRowHeight="15"/>
  <cols>
    <col min="1" max="1" width="3.7109375" customWidth="1"/>
    <col min="2" max="2" width="12.5703125" customWidth="1"/>
    <col min="3" max="3" width="16" customWidth="1"/>
    <col min="4" max="4" width="25.28515625" customWidth="1"/>
    <col min="5" max="5" width="16" customWidth="1"/>
  </cols>
  <sheetData>
    <row r="1" spans="2:6" ht="36" customHeight="1">
      <c r="B1" s="1" t="s">
        <v>18</v>
      </c>
      <c r="C1" s="1"/>
      <c r="D1" s="1"/>
    </row>
    <row r="2" spans="2:6" ht="77.25" customHeight="1">
      <c r="B2" s="58" t="s">
        <v>37</v>
      </c>
      <c r="C2" s="58"/>
      <c r="D2" s="58"/>
      <c r="E2" s="58"/>
    </row>
    <row r="3" spans="2:6">
      <c r="B3" s="60"/>
      <c r="C3" s="60"/>
      <c r="D3" s="60"/>
      <c r="E3" s="60"/>
    </row>
    <row r="4" spans="2:6" ht="57.75" customHeight="1">
      <c r="B4" s="4" t="s">
        <v>19</v>
      </c>
      <c r="C4" s="9" t="s">
        <v>6</v>
      </c>
      <c r="D4" s="9" t="s">
        <v>7</v>
      </c>
      <c r="E4" s="9" t="s">
        <v>8</v>
      </c>
    </row>
    <row r="5" spans="2:6" ht="15.75">
      <c r="B5" s="4">
        <v>2009</v>
      </c>
      <c r="C5" s="27">
        <v>148.1</v>
      </c>
      <c r="D5" s="27">
        <v>9.3000000000000007</v>
      </c>
      <c r="E5" s="27">
        <v>46.9</v>
      </c>
    </row>
    <row r="6" spans="2:6" ht="15.75">
      <c r="B6" s="4">
        <v>2010</v>
      </c>
      <c r="C6" s="27">
        <v>136.5</v>
      </c>
      <c r="D6" s="27">
        <v>-5.4</v>
      </c>
      <c r="E6" s="27">
        <v>45.1</v>
      </c>
    </row>
    <row r="7" spans="2:6" ht="15.75">
      <c r="B7" s="4">
        <v>2011</v>
      </c>
      <c r="C7" s="27">
        <v>178.6</v>
      </c>
      <c r="D7" s="27">
        <v>0.2</v>
      </c>
      <c r="E7" s="27">
        <v>44.1</v>
      </c>
    </row>
    <row r="8" spans="2:6" ht="15.75">
      <c r="B8" s="4">
        <v>2012</v>
      </c>
      <c r="C8" s="28">
        <v>171.2</v>
      </c>
      <c r="D8" s="28">
        <v>-1.9</v>
      </c>
      <c r="E8" s="28">
        <v>39.9</v>
      </c>
    </row>
    <row r="9" spans="2:6" ht="15.75">
      <c r="B9" s="4">
        <v>2013</v>
      </c>
      <c r="C9" s="29">
        <v>151.6</v>
      </c>
      <c r="D9" s="29">
        <v>-1.5</v>
      </c>
      <c r="E9" s="29">
        <v>38.200000000000003</v>
      </c>
      <c r="F9" s="40"/>
    </row>
    <row r="10" spans="2:6" ht="15.75">
      <c r="B10" s="4">
        <v>2014</v>
      </c>
      <c r="C10" s="30">
        <v>174.7</v>
      </c>
      <c r="D10" s="30">
        <v>-9.3000000000000007</v>
      </c>
      <c r="E10" s="30">
        <v>34.4</v>
      </c>
    </row>
    <row r="11" spans="2:6" ht="15.75">
      <c r="B11" s="4">
        <v>2015</v>
      </c>
      <c r="C11" s="29">
        <v>168.1</v>
      </c>
      <c r="D11" s="29">
        <v>-7.7</v>
      </c>
      <c r="E11" s="29">
        <v>32.9</v>
      </c>
    </row>
    <row r="12" spans="2:6" ht="15.75">
      <c r="B12" s="4">
        <v>2016</v>
      </c>
      <c r="C12" s="30">
        <v>162</v>
      </c>
      <c r="D12" s="30">
        <v>-3.2</v>
      </c>
      <c r="E12" s="30">
        <v>36</v>
      </c>
    </row>
    <row r="13" spans="2:6" ht="15.75">
      <c r="B13" s="4">
        <v>2017</v>
      </c>
      <c r="C13" s="30">
        <v>175.6</v>
      </c>
      <c r="D13" s="30">
        <v>-0.8</v>
      </c>
      <c r="E13" s="30">
        <v>41.9</v>
      </c>
    </row>
    <row r="14" spans="2:6" ht="15.75">
      <c r="B14" s="4">
        <v>2018</v>
      </c>
      <c r="C14" s="30">
        <v>186.9</v>
      </c>
      <c r="D14" s="30">
        <v>5.8</v>
      </c>
      <c r="E14" s="30">
        <v>45.9</v>
      </c>
    </row>
    <row r="15" spans="2:6" ht="18.75">
      <c r="B15" s="4" t="s">
        <v>36</v>
      </c>
      <c r="C15" s="30">
        <v>149.5</v>
      </c>
      <c r="D15" s="30">
        <v>3.2</v>
      </c>
      <c r="E15" s="30">
        <v>48.1</v>
      </c>
    </row>
    <row r="16" spans="2:6" ht="15.75">
      <c r="B16" s="4">
        <v>2020</v>
      </c>
      <c r="C16" s="30">
        <v>170.2</v>
      </c>
      <c r="D16" s="30">
        <v>-8.1999999999999993</v>
      </c>
      <c r="E16" s="30">
        <v>45.1</v>
      </c>
    </row>
    <row r="17" spans="2:9" ht="15.75">
      <c r="B17" s="7">
        <v>2021</v>
      </c>
      <c r="C17" s="30">
        <v>174.5</v>
      </c>
      <c r="D17" s="30">
        <v>-4.8</v>
      </c>
      <c r="E17" s="30">
        <v>44</v>
      </c>
    </row>
    <row r="18" spans="2:9" ht="15.75">
      <c r="B18" s="7">
        <v>2022</v>
      </c>
      <c r="C18" s="30">
        <v>158.5</v>
      </c>
      <c r="D18" s="30">
        <v>36.9</v>
      </c>
      <c r="E18" s="30">
        <v>50.7</v>
      </c>
    </row>
    <row r="19" spans="2:9" ht="15.75">
      <c r="B19" s="7">
        <v>2023</v>
      </c>
      <c r="C19" s="30">
        <v>147.30000000000001</v>
      </c>
      <c r="D19" s="30">
        <v>32.1</v>
      </c>
      <c r="E19" s="30">
        <v>41.4</v>
      </c>
    </row>
    <row r="20" spans="2:9" ht="53.25" customHeight="1">
      <c r="B20" s="57" t="s">
        <v>43</v>
      </c>
      <c r="C20" s="57"/>
      <c r="D20" s="57"/>
      <c r="E20" s="57"/>
      <c r="F20" s="39"/>
      <c r="G20" s="38"/>
    </row>
    <row r="22" spans="2:9" ht="23.25" customHeight="1">
      <c r="B22" s="53"/>
      <c r="C22" s="53"/>
      <c r="D22" s="53"/>
      <c r="E22" s="53"/>
      <c r="F22" s="53"/>
      <c r="G22" s="53"/>
      <c r="H22" s="53"/>
      <c r="I22" s="53"/>
    </row>
    <row r="24" spans="2:9" ht="19.5" customHeight="1">
      <c r="B24" s="53"/>
      <c r="C24" s="53"/>
      <c r="D24" s="53"/>
      <c r="E24" s="53"/>
      <c r="F24" s="53"/>
      <c r="G24" s="53"/>
      <c r="H24" s="53"/>
      <c r="I24" s="53"/>
    </row>
    <row r="26" spans="2:9">
      <c r="B26" s="59"/>
      <c r="C26" s="59"/>
      <c r="D26" s="59"/>
      <c r="E26" s="59"/>
      <c r="F26" s="59"/>
      <c r="G26" s="59"/>
      <c r="H26" s="59"/>
      <c r="I26" s="59"/>
    </row>
  </sheetData>
  <mergeCells count="6">
    <mergeCell ref="B2:E2"/>
    <mergeCell ref="B24:I24"/>
    <mergeCell ref="B26:I26"/>
    <mergeCell ref="B22:I22"/>
    <mergeCell ref="B3:E3"/>
    <mergeCell ref="B20:E20"/>
  </mergeCells>
  <hyperlinks>
    <hyperlink ref="B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J24"/>
  <sheetViews>
    <sheetView showGridLines="0" view="pageBreakPreview" zoomScaleNormal="100" zoomScaleSheetLayoutView="100" workbookViewId="0">
      <selection activeCell="B1" sqref="B1:C1"/>
    </sheetView>
  </sheetViews>
  <sheetFormatPr defaultRowHeight="15"/>
  <cols>
    <col min="1" max="1" width="3.140625" customWidth="1"/>
    <col min="2" max="2" width="12.28515625" customWidth="1"/>
    <col min="3" max="10" width="14.7109375" customWidth="1"/>
  </cols>
  <sheetData>
    <row r="1" spans="2:10" ht="35.25" customHeight="1">
      <c r="B1" s="51" t="s">
        <v>18</v>
      </c>
      <c r="C1" s="51"/>
    </row>
    <row r="2" spans="2:10" ht="39" customHeight="1">
      <c r="B2" s="66" t="s">
        <v>31</v>
      </c>
      <c r="C2" s="67"/>
      <c r="D2" s="67"/>
      <c r="E2" s="67"/>
      <c r="F2" s="67"/>
      <c r="G2" s="67"/>
      <c r="H2" s="67"/>
      <c r="I2" s="67"/>
      <c r="J2" s="67"/>
    </row>
    <row r="3" spans="2:10">
      <c r="B3" s="68"/>
      <c r="C3" s="68"/>
      <c r="D3" s="68"/>
      <c r="E3" s="68"/>
      <c r="F3" s="68"/>
      <c r="G3" s="68"/>
      <c r="H3" s="68"/>
      <c r="I3" s="68"/>
      <c r="J3" s="68"/>
    </row>
    <row r="4" spans="2:10" ht="39" customHeight="1">
      <c r="B4" s="61" t="s">
        <v>19</v>
      </c>
      <c r="C4" s="64" t="s">
        <v>20</v>
      </c>
      <c r="D4" s="64"/>
      <c r="E4" s="64" t="s">
        <v>33</v>
      </c>
      <c r="F4" s="64"/>
      <c r="G4" s="64"/>
      <c r="H4" s="64"/>
      <c r="I4" s="64"/>
      <c r="J4" s="64"/>
    </row>
    <row r="5" spans="2:10" ht="42.75" customHeight="1">
      <c r="B5" s="62"/>
      <c r="C5" s="64" t="s">
        <v>21</v>
      </c>
      <c r="D5" s="64" t="s">
        <v>9</v>
      </c>
      <c r="E5" s="64" t="s">
        <v>29</v>
      </c>
      <c r="F5" s="64"/>
      <c r="G5" s="64" t="s">
        <v>10</v>
      </c>
      <c r="H5" s="64"/>
      <c r="I5" s="64" t="s">
        <v>34</v>
      </c>
      <c r="J5" s="64"/>
    </row>
    <row r="6" spans="2:10" ht="22.9" customHeight="1">
      <c r="B6" s="63"/>
      <c r="C6" s="64"/>
      <c r="D6" s="64"/>
      <c r="E6" s="15" t="s">
        <v>21</v>
      </c>
      <c r="F6" s="15" t="s">
        <v>9</v>
      </c>
      <c r="G6" s="15" t="s">
        <v>21</v>
      </c>
      <c r="H6" s="15" t="s">
        <v>9</v>
      </c>
      <c r="I6" s="15" t="s">
        <v>21</v>
      </c>
      <c r="J6" s="15" t="s">
        <v>9</v>
      </c>
    </row>
    <row r="7" spans="2:10" ht="15" customHeight="1">
      <c r="B7" s="8">
        <v>2009</v>
      </c>
      <c r="C7" s="26">
        <v>22605053</v>
      </c>
      <c r="D7" s="26">
        <v>7766015</v>
      </c>
      <c r="E7" s="26">
        <v>17678186</v>
      </c>
      <c r="F7" s="26">
        <v>7348497</v>
      </c>
      <c r="G7" s="26">
        <v>1334002</v>
      </c>
      <c r="H7" s="26">
        <v>170708</v>
      </c>
      <c r="I7" s="26">
        <v>334950</v>
      </c>
      <c r="J7" s="26">
        <v>98841</v>
      </c>
    </row>
    <row r="8" spans="2:10" ht="15" customHeight="1">
      <c r="B8" s="8">
        <v>2010</v>
      </c>
      <c r="C8" s="26">
        <v>20235542</v>
      </c>
      <c r="D8" s="26">
        <v>5932129</v>
      </c>
      <c r="E8" s="26">
        <v>14382167</v>
      </c>
      <c r="F8" s="26">
        <v>5530147</v>
      </c>
      <c r="G8" s="26">
        <v>1508451</v>
      </c>
      <c r="H8" s="26">
        <v>183338</v>
      </c>
      <c r="I8" s="26">
        <v>362148</v>
      </c>
      <c r="J8" s="26">
        <v>116948</v>
      </c>
    </row>
    <row r="9" spans="2:10" ht="15" customHeight="1">
      <c r="B9" s="8">
        <v>2011</v>
      </c>
      <c r="C9" s="26">
        <v>22244755</v>
      </c>
      <c r="D9" s="26">
        <v>8653056</v>
      </c>
      <c r="E9" s="26">
        <v>16151069</v>
      </c>
      <c r="F9" s="26">
        <v>7437150</v>
      </c>
      <c r="G9" s="26">
        <v>1819223</v>
      </c>
      <c r="H9" s="26">
        <v>277996</v>
      </c>
      <c r="I9" s="26">
        <v>574589</v>
      </c>
      <c r="J9" s="26">
        <v>173671</v>
      </c>
    </row>
    <row r="10" spans="2:10" ht="15" customHeight="1">
      <c r="B10" s="8">
        <v>2012</v>
      </c>
      <c r="C10" s="26">
        <v>25951825</v>
      </c>
      <c r="D10" s="26">
        <v>3877229</v>
      </c>
      <c r="E10" s="26">
        <v>20382129</v>
      </c>
      <c r="F10" s="26">
        <v>3204824</v>
      </c>
      <c r="G10" s="26">
        <v>1492934</v>
      </c>
      <c r="H10" s="26">
        <v>257176</v>
      </c>
      <c r="I10" s="26">
        <v>542421</v>
      </c>
      <c r="J10" s="26">
        <v>210562</v>
      </c>
    </row>
    <row r="11" spans="2:10" ht="15" customHeight="1">
      <c r="B11" s="8">
        <v>2013</v>
      </c>
      <c r="C11" s="26">
        <v>29611532</v>
      </c>
      <c r="D11" s="26">
        <v>10393795</v>
      </c>
      <c r="E11" s="26">
        <v>23061899</v>
      </c>
      <c r="F11" s="26">
        <v>9616876</v>
      </c>
      <c r="G11" s="26">
        <v>1392451</v>
      </c>
      <c r="H11" s="26">
        <v>189796</v>
      </c>
      <c r="I11" s="26">
        <v>574440</v>
      </c>
      <c r="J11" s="26">
        <v>175121</v>
      </c>
    </row>
    <row r="12" spans="2:10" ht="15" customHeight="1">
      <c r="B12" s="8">
        <v>2014</v>
      </c>
      <c r="C12" s="26">
        <v>31771368</v>
      </c>
      <c r="D12" s="26">
        <v>6533582</v>
      </c>
      <c r="E12" s="26">
        <v>24583537</v>
      </c>
      <c r="F12" s="26">
        <v>5620833</v>
      </c>
      <c r="G12" s="26">
        <v>1686180</v>
      </c>
      <c r="H12" s="26">
        <v>252932</v>
      </c>
      <c r="I12" s="26">
        <v>726703</v>
      </c>
      <c r="J12" s="26">
        <v>273919</v>
      </c>
    </row>
    <row r="13" spans="2:10" ht="15" customHeight="1">
      <c r="B13" s="8">
        <v>2015</v>
      </c>
      <c r="C13" s="33">
        <v>37841066</v>
      </c>
      <c r="D13" s="33">
        <v>4998082</v>
      </c>
      <c r="E13" s="33">
        <v>24177381</v>
      </c>
      <c r="F13" s="33">
        <v>3912912</v>
      </c>
      <c r="G13" s="26">
        <v>2087110</v>
      </c>
      <c r="H13" s="26">
        <v>360517</v>
      </c>
      <c r="I13" s="26">
        <v>952454</v>
      </c>
      <c r="J13" s="26">
        <v>314945</v>
      </c>
    </row>
    <row r="14" spans="2:10" ht="15" customHeight="1">
      <c r="B14" s="8">
        <v>2016</v>
      </c>
      <c r="C14" s="33">
        <v>39114797</v>
      </c>
      <c r="D14" s="33">
        <v>2836114</v>
      </c>
      <c r="E14" s="33">
        <v>23841152</v>
      </c>
      <c r="F14" s="33">
        <v>1572847</v>
      </c>
      <c r="G14" s="26">
        <v>2217715</v>
      </c>
      <c r="H14" s="26">
        <v>402699</v>
      </c>
      <c r="I14" s="26">
        <v>1094426</v>
      </c>
      <c r="J14" s="26">
        <v>363304</v>
      </c>
    </row>
    <row r="15" spans="2:10" ht="15" customHeight="1">
      <c r="B15" s="8">
        <v>2017</v>
      </c>
      <c r="C15" s="33">
        <v>34039395</v>
      </c>
      <c r="D15" s="33">
        <v>2648562</v>
      </c>
      <c r="E15" s="33">
        <v>18889523</v>
      </c>
      <c r="F15" s="33">
        <v>1360441</v>
      </c>
      <c r="G15" s="26">
        <v>1886834</v>
      </c>
      <c r="H15" s="26">
        <v>342657</v>
      </c>
      <c r="I15" s="26">
        <v>1058190</v>
      </c>
      <c r="J15" s="26">
        <v>273593</v>
      </c>
    </row>
    <row r="16" spans="2:10" ht="15" customHeight="1">
      <c r="B16" s="8">
        <v>2018</v>
      </c>
      <c r="C16" s="33">
        <v>37205758</v>
      </c>
      <c r="D16" s="33">
        <v>7340660</v>
      </c>
      <c r="E16" s="33">
        <v>25143563</v>
      </c>
      <c r="F16" s="33">
        <v>5402539</v>
      </c>
      <c r="G16" s="26">
        <v>2157026</v>
      </c>
      <c r="H16" s="26">
        <v>294104</v>
      </c>
      <c r="I16" s="26">
        <v>1101879</v>
      </c>
      <c r="J16" s="26">
        <v>205202</v>
      </c>
    </row>
    <row r="17" spans="2:10" ht="15" customHeight="1">
      <c r="B17" s="8">
        <v>2019</v>
      </c>
      <c r="C17" s="33">
        <v>35383368</v>
      </c>
      <c r="D17" s="33">
        <v>5131887</v>
      </c>
      <c r="E17" s="33">
        <v>25219495</v>
      </c>
      <c r="F17" s="33">
        <v>3269407</v>
      </c>
      <c r="G17" s="26">
        <v>2049042</v>
      </c>
      <c r="H17" s="26">
        <v>314857</v>
      </c>
      <c r="I17" s="26">
        <v>1209065</v>
      </c>
      <c r="J17" s="26">
        <v>163700</v>
      </c>
    </row>
    <row r="18" spans="2:10" ht="15" customHeight="1">
      <c r="B18" s="8">
        <v>2020</v>
      </c>
      <c r="C18" s="33">
        <v>34969206</v>
      </c>
      <c r="D18" s="33">
        <v>5974904</v>
      </c>
      <c r="E18" s="33">
        <v>25168224</v>
      </c>
      <c r="F18" s="33">
        <v>4431593</v>
      </c>
      <c r="G18" s="26">
        <v>2797875</v>
      </c>
      <c r="H18" s="26">
        <v>368070</v>
      </c>
      <c r="I18" s="26">
        <v>1277817</v>
      </c>
      <c r="J18" s="26">
        <v>185159</v>
      </c>
    </row>
    <row r="19" spans="2:10" ht="15" customHeight="1">
      <c r="B19" s="8">
        <v>2021</v>
      </c>
      <c r="C19" s="33">
        <v>59014838</v>
      </c>
      <c r="D19" s="33">
        <v>5464344</v>
      </c>
      <c r="E19" s="33">
        <v>24761632</v>
      </c>
      <c r="F19" s="33">
        <v>4084422</v>
      </c>
      <c r="G19" s="26">
        <v>4537530</v>
      </c>
      <c r="H19" s="26">
        <v>355738</v>
      </c>
      <c r="I19" s="26">
        <v>1501925</v>
      </c>
      <c r="J19" s="26">
        <v>201864</v>
      </c>
    </row>
    <row r="20" spans="2:10" ht="15" customHeight="1">
      <c r="B20" s="8">
        <v>2022</v>
      </c>
      <c r="C20" s="33">
        <v>53461435</v>
      </c>
      <c r="D20" s="33">
        <v>4549215</v>
      </c>
      <c r="E20" s="33">
        <v>30734668</v>
      </c>
      <c r="F20" s="33">
        <v>3288869</v>
      </c>
      <c r="G20" s="26">
        <v>3941442</v>
      </c>
      <c r="H20" s="26">
        <v>359207</v>
      </c>
      <c r="I20" s="26">
        <v>2341120</v>
      </c>
      <c r="J20" s="26">
        <v>196691</v>
      </c>
    </row>
    <row r="21" spans="2:10" ht="15" customHeight="1">
      <c r="B21" s="8">
        <v>2023</v>
      </c>
      <c r="C21" s="33">
        <v>65014879</v>
      </c>
      <c r="D21" s="33">
        <v>5129135</v>
      </c>
      <c r="E21" s="33">
        <v>37430753</v>
      </c>
      <c r="F21" s="33">
        <v>3704090</v>
      </c>
      <c r="G21" s="26">
        <v>3566610</v>
      </c>
      <c r="H21" s="26">
        <v>390719</v>
      </c>
      <c r="I21" s="26">
        <v>2084880</v>
      </c>
      <c r="J21" s="26">
        <v>213298</v>
      </c>
    </row>
    <row r="22" spans="2:10" ht="31.5" customHeight="1">
      <c r="B22" s="65" t="s">
        <v>32</v>
      </c>
      <c r="C22" s="65"/>
      <c r="D22" s="65"/>
      <c r="E22" s="65"/>
      <c r="F22" s="65"/>
      <c r="G22" s="65"/>
      <c r="H22" s="65"/>
      <c r="I22" s="65"/>
      <c r="J22" s="65"/>
    </row>
    <row r="24" spans="2:10" ht="15.75">
      <c r="B24" s="53"/>
      <c r="C24" s="53"/>
      <c r="D24" s="53"/>
      <c r="E24" s="53"/>
      <c r="F24" s="53"/>
      <c r="G24" s="53"/>
      <c r="H24" s="53"/>
      <c r="I24" s="53"/>
      <c r="J24" s="53"/>
    </row>
  </sheetData>
  <mergeCells count="13">
    <mergeCell ref="B1:C1"/>
    <mergeCell ref="B4:B6"/>
    <mergeCell ref="C5:C6"/>
    <mergeCell ref="B22:J22"/>
    <mergeCell ref="B24:J24"/>
    <mergeCell ref="B2:J2"/>
    <mergeCell ref="B3:J3"/>
    <mergeCell ref="E4:J4"/>
    <mergeCell ref="D5:D6"/>
    <mergeCell ref="C4:D4"/>
    <mergeCell ref="E5:F5"/>
    <mergeCell ref="G5:H5"/>
    <mergeCell ref="I5:J5"/>
  </mergeCells>
  <hyperlinks>
    <hyperlink ref="B1:C1" location="Содержание!A1" display="К содержанию"/>
  </hyperlinks>
  <pageMargins left="0.7" right="0.7" top="0.75" bottom="0.75" header="0.3" footer="0.3"/>
  <pageSetup paperSize="9"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K24"/>
  <sheetViews>
    <sheetView showGridLines="0" view="pageBreakPreview" zoomScaleNormal="100" zoomScaleSheetLayoutView="100" workbookViewId="0">
      <selection activeCell="B1" sqref="B1:C1"/>
    </sheetView>
  </sheetViews>
  <sheetFormatPr defaultRowHeight="15"/>
  <cols>
    <col min="1" max="1" width="3.28515625" customWidth="1"/>
    <col min="2" max="2" width="13.28515625" customWidth="1"/>
    <col min="3" max="3" width="14.7109375" customWidth="1"/>
    <col min="4" max="4" width="15.140625" customWidth="1"/>
    <col min="5" max="5" width="14.7109375" customWidth="1"/>
    <col min="6" max="6" width="15" customWidth="1"/>
  </cols>
  <sheetData>
    <row r="1" spans="2:6" ht="36" customHeight="1">
      <c r="B1" s="51" t="s">
        <v>18</v>
      </c>
      <c r="C1" s="51"/>
    </row>
    <row r="2" spans="2:6" ht="48.75" customHeight="1">
      <c r="B2" s="69" t="s">
        <v>24</v>
      </c>
      <c r="C2" s="69"/>
      <c r="D2" s="69"/>
      <c r="E2" s="69"/>
      <c r="F2" s="69"/>
    </row>
    <row r="3" spans="2:6">
      <c r="B3" s="69"/>
      <c r="C3" s="69"/>
      <c r="D3" s="69"/>
      <c r="E3" s="69"/>
      <c r="F3" s="69"/>
    </row>
    <row r="4" spans="2:6" ht="34.5" customHeight="1">
      <c r="B4" s="61" t="s">
        <v>19</v>
      </c>
      <c r="C4" s="74" t="s">
        <v>11</v>
      </c>
      <c r="D4" s="75"/>
      <c r="E4" s="72" t="s">
        <v>47</v>
      </c>
      <c r="F4" s="73"/>
    </row>
    <row r="5" spans="2:6" ht="25.9" customHeight="1">
      <c r="B5" s="63"/>
      <c r="C5" s="42" t="s">
        <v>21</v>
      </c>
      <c r="D5" s="42" t="s">
        <v>9</v>
      </c>
      <c r="E5" s="15" t="s">
        <v>21</v>
      </c>
      <c r="F5" s="15" t="s">
        <v>9</v>
      </c>
    </row>
    <row r="6" spans="2:6" ht="15.75">
      <c r="B6" s="3">
        <v>2009</v>
      </c>
      <c r="C6" s="26">
        <v>25377508</v>
      </c>
      <c r="D6" s="26">
        <v>7455143</v>
      </c>
      <c r="E6" s="26">
        <v>20967259</v>
      </c>
      <c r="F6" s="26">
        <v>6760062</v>
      </c>
    </row>
    <row r="7" spans="2:6" ht="15.75">
      <c r="B7" s="3">
        <v>2010</v>
      </c>
      <c r="C7" s="26">
        <v>22041250</v>
      </c>
      <c r="D7" s="26">
        <v>5893221</v>
      </c>
      <c r="E7" s="26">
        <v>18030852</v>
      </c>
      <c r="F7" s="26">
        <v>5644877</v>
      </c>
    </row>
    <row r="8" spans="2:6" ht="15.75">
      <c r="B8" s="3">
        <v>2011</v>
      </c>
      <c r="C8" s="26">
        <v>28020400</v>
      </c>
      <c r="D8" s="26">
        <v>7341580</v>
      </c>
      <c r="E8" s="26">
        <v>21301298</v>
      </c>
      <c r="F8" s="26">
        <v>6296859</v>
      </c>
    </row>
    <row r="9" spans="2:6" ht="15.75">
      <c r="B9" s="3">
        <v>2012</v>
      </c>
      <c r="C9" s="26">
        <v>33711192</v>
      </c>
      <c r="D9" s="26">
        <v>1820289</v>
      </c>
      <c r="E9" s="26">
        <v>28552306</v>
      </c>
      <c r="F9" s="26">
        <v>1742234</v>
      </c>
    </row>
    <row r="10" spans="2:6" ht="15.75">
      <c r="B10" s="3">
        <v>2013</v>
      </c>
      <c r="C10" s="26">
        <v>37178153</v>
      </c>
      <c r="D10" s="26">
        <v>8738487</v>
      </c>
      <c r="E10" s="26">
        <v>29162116</v>
      </c>
      <c r="F10" s="26">
        <v>8568500</v>
      </c>
    </row>
    <row r="11" spans="2:6" ht="15.75">
      <c r="B11" s="3">
        <v>2014</v>
      </c>
      <c r="C11" s="26">
        <v>37830711</v>
      </c>
      <c r="D11" s="26">
        <v>5550781</v>
      </c>
      <c r="E11" s="26">
        <v>28335109</v>
      </c>
      <c r="F11" s="26">
        <v>5218663</v>
      </c>
    </row>
    <row r="12" spans="2:6" ht="15.75">
      <c r="B12" s="3">
        <v>2015</v>
      </c>
      <c r="C12" s="26">
        <v>50551958</v>
      </c>
      <c r="D12" s="26">
        <v>3486338</v>
      </c>
      <c r="E12" s="26">
        <v>35279980</v>
      </c>
      <c r="F12" s="26">
        <v>3086530</v>
      </c>
    </row>
    <row r="13" spans="2:6" ht="15.75">
      <c r="B13" s="3">
        <v>2016</v>
      </c>
      <c r="C13" s="26">
        <v>52466503</v>
      </c>
      <c r="D13" s="26">
        <v>2019721</v>
      </c>
      <c r="E13" s="26">
        <v>25981991</v>
      </c>
      <c r="F13" s="26">
        <v>1630548</v>
      </c>
    </row>
    <row r="14" spans="2:6" ht="15.75">
      <c r="B14" s="3">
        <v>2017</v>
      </c>
      <c r="C14" s="26">
        <v>36364163</v>
      </c>
      <c r="D14" s="26">
        <v>3250055</v>
      </c>
      <c r="E14" s="26">
        <v>20778299</v>
      </c>
      <c r="F14" s="26">
        <v>2338095</v>
      </c>
    </row>
    <row r="15" spans="2:6" ht="15.75">
      <c r="B15" s="3">
        <v>2018</v>
      </c>
      <c r="C15" s="26">
        <v>42491444</v>
      </c>
      <c r="D15" s="26">
        <v>3992286</v>
      </c>
      <c r="E15" s="26">
        <v>26083325</v>
      </c>
      <c r="F15" s="26">
        <v>3312420</v>
      </c>
    </row>
    <row r="16" spans="2:6" ht="15.75">
      <c r="B16" s="3">
        <v>2019</v>
      </c>
      <c r="C16" s="26">
        <v>35825844</v>
      </c>
      <c r="D16" s="26">
        <v>3058908</v>
      </c>
      <c r="E16" s="26">
        <v>22307777</v>
      </c>
      <c r="F16" s="26">
        <v>2369077</v>
      </c>
    </row>
    <row r="17" spans="2:11" ht="15.75">
      <c r="B17" s="3">
        <v>2020</v>
      </c>
      <c r="C17" s="26">
        <v>39583228</v>
      </c>
      <c r="D17" s="26">
        <v>3377385</v>
      </c>
      <c r="E17" s="26">
        <v>29048684</v>
      </c>
      <c r="F17" s="26">
        <v>2686559</v>
      </c>
    </row>
    <row r="18" spans="2:11" ht="15.75">
      <c r="B18" s="3">
        <v>2021</v>
      </c>
      <c r="C18" s="26">
        <v>56634648</v>
      </c>
      <c r="D18" s="26">
        <v>2336969</v>
      </c>
      <c r="E18" s="26">
        <v>38370767</v>
      </c>
      <c r="F18" s="26">
        <v>1849008</v>
      </c>
    </row>
    <row r="19" spans="2:11" ht="15.75">
      <c r="B19" s="3">
        <v>2022</v>
      </c>
      <c r="C19" s="26">
        <v>80202775</v>
      </c>
      <c r="D19" s="26">
        <v>2570715</v>
      </c>
      <c r="E19" s="26">
        <v>59608685</v>
      </c>
      <c r="F19" s="26">
        <v>2231340</v>
      </c>
    </row>
    <row r="20" spans="2:11" ht="15.75">
      <c r="B20" s="3">
        <v>2023</v>
      </c>
      <c r="C20" s="26">
        <v>84540555</v>
      </c>
      <c r="D20" s="26">
        <v>2849463</v>
      </c>
      <c r="E20" s="26">
        <v>47811092</v>
      </c>
      <c r="F20" s="26">
        <v>2415138</v>
      </c>
    </row>
    <row r="21" spans="2:11" ht="44.25" customHeight="1">
      <c r="B21" s="76" t="s">
        <v>32</v>
      </c>
      <c r="C21" s="77"/>
      <c r="D21" s="77"/>
      <c r="E21" s="77"/>
      <c r="F21" s="77"/>
    </row>
    <row r="22" spans="2:11" ht="176.45" customHeight="1">
      <c r="B22" s="70"/>
      <c r="C22" s="70"/>
      <c r="D22" s="70"/>
      <c r="E22" s="70"/>
      <c r="F22" s="70"/>
      <c r="G22" s="70"/>
      <c r="H22" s="70"/>
      <c r="I22" s="70"/>
      <c r="J22" s="70"/>
      <c r="K22" s="70"/>
    </row>
    <row r="24" spans="2:11" ht="15.75">
      <c r="B24" s="71"/>
      <c r="C24" s="71"/>
      <c r="D24" s="71"/>
      <c r="E24" s="71"/>
      <c r="F24" s="71"/>
      <c r="G24" s="71"/>
      <c r="H24" s="71"/>
      <c r="I24" s="71"/>
      <c r="J24" s="71"/>
      <c r="K24" s="71"/>
    </row>
  </sheetData>
  <mergeCells count="9">
    <mergeCell ref="B2:F2"/>
    <mergeCell ref="B3:F3"/>
    <mergeCell ref="B1:C1"/>
    <mergeCell ref="B22:K22"/>
    <mergeCell ref="B24:K24"/>
    <mergeCell ref="B4:B5"/>
    <mergeCell ref="E4:F4"/>
    <mergeCell ref="C4:D4"/>
    <mergeCell ref="B21:F21"/>
  </mergeCells>
  <hyperlinks>
    <hyperlink ref="B1:C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Содержание</vt:lpstr>
      <vt:lpstr>1</vt:lpstr>
      <vt:lpstr>2</vt:lpstr>
      <vt:lpstr>3</vt:lpstr>
      <vt:lpstr>4</vt:lpstr>
      <vt:lpstr>5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Содержание!Область_печати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Исаакян Е.Г.</dc:creator>
  <cp:lastModifiedBy>P24_VaryginaNA</cp:lastModifiedBy>
  <cp:lastPrinted>2024-09-18T03:36:18Z</cp:lastPrinted>
  <dcterms:created xsi:type="dcterms:W3CDTF">2021-09-02T12:37:14Z</dcterms:created>
  <dcterms:modified xsi:type="dcterms:W3CDTF">2024-09-18T06:14:41Z</dcterms:modified>
</cp:coreProperties>
</file>